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42-2023\1) výzva\"/>
    </mc:Choice>
  </mc:AlternateContent>
  <xr:revisionPtr revIDLastSave="0" documentId="13_ncr:1_{0BA3F1DF-8D6F-4BFF-ABAF-F2A1DA06D5E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J43" i="1"/>
  <c r="J49" i="1"/>
  <c r="J55" i="1"/>
  <c r="J6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J39" i="1"/>
  <c r="K39" i="1"/>
  <c r="K40" i="1"/>
  <c r="J41" i="1"/>
  <c r="K41" i="1"/>
  <c r="J42" i="1"/>
  <c r="K42" i="1"/>
  <c r="K43" i="1"/>
  <c r="J44" i="1"/>
  <c r="K44" i="1"/>
  <c r="J45" i="1"/>
  <c r="K45" i="1"/>
  <c r="J46" i="1"/>
  <c r="K46" i="1"/>
  <c r="J47" i="1"/>
  <c r="K47" i="1"/>
  <c r="J48" i="1"/>
  <c r="K48" i="1"/>
  <c r="K49" i="1"/>
  <c r="J50" i="1"/>
  <c r="K50" i="1"/>
  <c r="J51" i="1"/>
  <c r="K51" i="1"/>
  <c r="J52" i="1"/>
  <c r="K52" i="1"/>
  <c r="J53" i="1"/>
  <c r="K53" i="1"/>
  <c r="J54" i="1"/>
  <c r="K54" i="1"/>
  <c r="K55" i="1"/>
  <c r="J56" i="1"/>
  <c r="K56" i="1"/>
  <c r="J57" i="1"/>
  <c r="K57" i="1"/>
  <c r="J58" i="1"/>
  <c r="K58" i="1"/>
  <c r="J59" i="1"/>
  <c r="K59" i="1"/>
  <c r="J60" i="1"/>
  <c r="K60" i="1"/>
  <c r="K61" i="1"/>
  <c r="J62" i="1"/>
  <c r="K62" i="1"/>
  <c r="J63" i="1"/>
  <c r="K63" i="1"/>
  <c r="J64" i="1"/>
  <c r="K64" i="1"/>
  <c r="J65" i="1"/>
  <c r="K65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68" i="1" l="1"/>
  <c r="I68" i="1"/>
</calcChain>
</file>

<file path=xl/sharedStrings.xml><?xml version="1.0" encoding="utf-8"?>
<sst xmlns="http://schemas.openxmlformats.org/spreadsheetml/2006/main" count="279" uniqueCount="150">
  <si>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</si>
  <si>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</si>
  <si>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</si>
  <si>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</si>
  <si>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</si>
  <si>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</si>
  <si>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</si>
  <si>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</si>
  <si>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</si>
  <si>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</si>
  <si>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</si>
  <si>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</si>
  <si>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</si>
  <si>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</si>
  <si>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</si>
  <si>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</si>
  <si>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33763000-6 - Papírové ruční utěrky</t>
  </si>
  <si>
    <t>33764000-3 - Papírové ubrousky</t>
  </si>
  <si>
    <t>39224100-9 - Košťata</t>
  </si>
  <si>
    <t xml:space="preserve">39224350-6 - Lopatky na smetí </t>
  </si>
  <si>
    <t>39525100-9  - Prachovky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</si>
  <si>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</si>
  <si>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</si>
  <si>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</si>
  <si>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>39831300-9 - Čisticí prostředky na podlahy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</si>
  <si>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</si>
  <si>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</si>
  <si>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</si>
  <si>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</si>
  <si>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</si>
  <si>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</si>
  <si>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</si>
  <si>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</si>
  <si>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</si>
  <si>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</si>
  <si>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</si>
  <si>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</si>
  <si>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</si>
  <si>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</si>
  <si>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</si>
  <si>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</si>
  <si>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</si>
  <si>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MYCÍ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</si>
  <si>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</si>
  <si>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</si>
  <si>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</si>
  <si>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</si>
  <si>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</si>
  <si>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skládaný</t>
  </si>
  <si>
    <t>Skládaný toaletní papír - balíček, 2vrstvý, bílý, rozměr: 11,7 x 18,6 cm (± 2 mm). Určeno do zásobníků. Cca 224 útržků. V kartonu min. 36 ks (balíčků).</t>
  </si>
  <si>
    <t>Toaletní papír v roli 28</t>
  </si>
  <si>
    <t>ks 
(role)</t>
  </si>
  <si>
    <t>Role průmyslová 28, 2vrstvý, bílý, 100% celuloza. V balení min. 6 ks (rolí). 
Návin min. 280 bm, průměr dutinky max. 7,5 cm. Určeno do zásobníků.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</si>
  <si>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</si>
  <si>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</si>
  <si>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</si>
  <si>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 
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</si>
  <si>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</si>
  <si>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</si>
  <si>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</si>
  <si>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</si>
  <si>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tekutý blok</t>
  </si>
  <si>
    <t>Dvoukomorový tekutý WC blok, desinfekční prostředek. Použití: pro hygienickou čistotu a dlouhotrvající intenzivní vůni. Náplň 60 - 75 ml.</t>
  </si>
  <si>
    <t>MYCÍ PROSTŘ. WC - tuhý blok</t>
  </si>
  <si>
    <t>balení</t>
  </si>
  <si>
    <t xml:space="preserve">Hygienické závěsné tuhé bloky do toaletní mísy. Čistí a dezodoruje WC mísy, intenzivní vůně, omezení tvorby vodního kamene. Balení 4 - 6 ks. 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</si>
  <si>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</si>
  <si>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</si>
  <si>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</si>
  <si>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</si>
  <si>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VŮNĚ WC - tablety do pisoaru</t>
  </si>
  <si>
    <t>Tablety do pisoaru, čistící  a dezodoranční účinky, obsah balení 4 - 5 kg. Použití: pro sanitární zařízení.</t>
  </si>
  <si>
    <t>MÝDLO  TEKUTÉ - bez aplikátoru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</si>
  <si>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</si>
  <si>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</si>
  <si>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</si>
  <si>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</si>
  <si>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Pracovní latexové rukavice 7 - 7,5</t>
  </si>
  <si>
    <t>Velikost 7 - 7,5. Balení 100 - 120 ks.</t>
  </si>
  <si>
    <t>Pracovní latexové rukavice 8 - 8,5</t>
  </si>
  <si>
    <t>Velikost 8 - 8,5. Balení 100 - 120 ks.</t>
  </si>
  <si>
    <t>Pytle černé, modré silné</t>
  </si>
  <si>
    <t>role</t>
  </si>
  <si>
    <t>70 x 110 cm - 120 litrů, ze silné folie tl. min. 100 mikronů. Role 15 - 20 ks.</t>
  </si>
  <si>
    <t xml:space="preserve">Souprava WC - plast </t>
  </si>
  <si>
    <t>Kartáč + odkapávací stojan (držák).</t>
  </si>
  <si>
    <t>MYCÍ PROSTŘ. WC - tekutý</t>
  </si>
  <si>
    <t>Tekutý kyselý čistící prostředek s antibakteriálními účinky a obsahem látek rozpouštějíci rez, vodní kámen a jiné usazeniny. Náplň 0,5 - 0,75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</si>
  <si>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</si>
  <si>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</si>
  <si>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MÝDLO TEKUTÉ - s aplikátorem</t>
  </si>
  <si>
    <t>Husté tekuté mýdlo s glycerinem, s přírodními výtažky, balení s aplikátorem. Náplň 0,75 - 1 l.</t>
  </si>
  <si>
    <t>Ubrousky - 1 vrstvé</t>
  </si>
  <si>
    <t xml:space="preserve">Ubrousky 33 x 33 cm. Balení 100 - 150 ks (ubrousků). </t>
  </si>
  <si>
    <t xml:space="preserve">Kuchyňské utěrky </t>
  </si>
  <si>
    <t xml:space="preserve">Kuchyňské utěrky v roli, 2vrstvé, min. 50 útržků v roli. Návin v jedné roli min. 30 m. Balení 2 role.  </t>
  </si>
  <si>
    <t>Papírové tácky</t>
  </si>
  <si>
    <t>Papírové tácky 13 x 20 cm, balení 100 ks.</t>
  </si>
  <si>
    <t>Smetáček + lopatka</t>
  </si>
  <si>
    <t xml:space="preserve">Souprava s otvorem pro  zavěšení, štětiny - syntetické vlákno polyetylen, lopatka opatřena gumou. </t>
  </si>
  <si>
    <t xml:space="preserve">Prachovka </t>
  </si>
  <si>
    <t>38 x 38 cm, viskozová, barevná.</t>
  </si>
  <si>
    <t xml:space="preserve">Auto houba </t>
  </si>
  <si>
    <t>19 x 13 x 7 cm (± 1 cm), molitanová, oválná.</t>
  </si>
  <si>
    <t>Molitanové houbičky malé</t>
  </si>
  <si>
    <t>Molitanové houbičky malé, na jedné straně abrazivní vrstva. Balení 10 - 12 ks.</t>
  </si>
  <si>
    <t xml:space="preserve">Smeták - plastový </t>
  </si>
  <si>
    <t>Smeták bez násady pro vnitřní použití, šíře 30 cm.</t>
  </si>
  <si>
    <t>Násada na smeták</t>
  </si>
  <si>
    <t>S jemným závitem, plast, délka 130 cm.</t>
  </si>
  <si>
    <t>Toaletní papír v roli</t>
  </si>
  <si>
    <t>Role, toal. papír 3-vrstvý, 100% celuloza, min. 150 útržků.</t>
  </si>
  <si>
    <t>MYCÍ PROSTŘEDEK NA PODLAHY</t>
  </si>
  <si>
    <t>Tekutý saponátový přípravek - ve vodě zcela rozpustný, biolog.rozložitelnost povrchově aktivních látek min. 80%, pH: 5,5 - 8,5. Použití zejména: čištění podlah, kuchyňských a hygienických zařízení a jíných nesavých povrchů. Náplň 0,75 - 1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</si>
  <si>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</si>
  <si>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</si>
  <si>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 závěs + náplň</t>
  </si>
  <si>
    <t>WC gel (závěs + náplň) - náplň 0,4 l - 0,5 l. Tekutý vysoce viskozní, hustota 0,95 - 1,05 g/cm3.</t>
  </si>
  <si>
    <t>Vinylové rukavice - L</t>
  </si>
  <si>
    <t>Velikost L. Balení 100 - 120 ks.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</si>
  <si>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</si>
  <si>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</si>
  <si>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</si>
  <si>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</si>
  <si>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</si>
  <si>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Hygienické sáčky</t>
  </si>
  <si>
    <t>Sáčky hygienické (na vložky) mikrotenové. Balení 25 - 30 ks.</t>
  </si>
  <si>
    <t>Sáčky na odpadky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</si>
  <si>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</si>
  <si>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</si>
  <si>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</si>
  <si>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</si>
  <si>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</si>
  <si>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>Příloha č. 2 Kupní smlouvy - technická specifikace
Čisticí prostředky a hygienické potřeby (II.) 042 - 2023</t>
  </si>
  <si>
    <t>Samostatná faktura</t>
  </si>
  <si>
    <t>NE</t>
  </si>
  <si>
    <t>Zdeněk Kegler,
Tel.: 721 375 541,
E-mail: kegler@ps.zcu.cz</t>
  </si>
  <si>
    <t>Chodské náměstí 1, 
301 00 Pleň,
Provoz a služby - Správa budov</t>
  </si>
  <si>
    <t>Jaroslav Šnour,
Tel.: 724 717 787,
E-mail: snour@ps.zcu.cz</t>
  </si>
  <si>
    <t>Sedláčkova 38, 
301 00 Pleň,
Provoz a služby - Správa budov</t>
  </si>
  <si>
    <t>Bc. Marcela Lukšíková,
Tel.: 37763 6501,
E-mail: mluksiko@kmt.zcu.cz</t>
  </si>
  <si>
    <t>Klatovská 51,
301 00 Plzeň,
Fakulta pedagogická - Katedra matematiky, fyziky a technické výchovy,
místnost KL 241a</t>
  </si>
  <si>
    <t>Kollárova 19, 
301 00 Plzeň,
Provoz a služby - Správa budov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</si>
  <si>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</si>
  <si>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
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</si>
  <si>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</si>
  <si>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>Husté tekuté mýdlo s glycerinem, s přírodními výtažky, balení bez aplikátoru.
Náplň 5 - 6 l</t>
    </r>
    <r>
      <rPr>
        <b/>
        <sz val="11"/>
        <color theme="1"/>
        <rFont val="Calibri"/>
        <family val="2"/>
        <charset val="238"/>
        <scheme val="minor"/>
      </rPr>
      <t>. 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</si>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</sst>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5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8" bestFit="1" customWidth="1"/>
    <col min="5" max="5" width="9.5703125" style="4" bestFit="1" customWidth="1"/>
    <col min="6" max="6" width="125.8554687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41.71093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133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28</v>
      </c>
      <c r="D6" s="28" t="s">
        <v>4</v>
      </c>
      <c r="E6" s="28" t="s">
        <v>29</v>
      </c>
      <c r="F6" s="28" t="s">
        <v>30</v>
      </c>
      <c r="G6" s="28" t="s">
        <v>31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32</v>
      </c>
      <c r="M6" s="28" t="s">
        <v>33</v>
      </c>
      <c r="N6" s="28" t="s">
        <v>40</v>
      </c>
      <c r="O6" s="28" t="s">
        <v>34</v>
      </c>
      <c r="P6" s="30" t="s">
        <v>35</v>
      </c>
      <c r="Q6" s="28" t="s">
        <v>36</v>
      </c>
      <c r="R6" s="28" t="s">
        <v>41</v>
      </c>
      <c r="S6" s="28" t="s">
        <v>37</v>
      </c>
      <c r="T6" s="28" t="s">
        <v>38</v>
      </c>
    </row>
    <row r="7" spans="1:20" ht="79.5" customHeight="1" thickTop="1" x14ac:dyDescent="0.25">
      <c r="A7" s="31"/>
      <c r="B7" s="32">
        <v>1</v>
      </c>
      <c r="C7" s="33" t="s">
        <v>42</v>
      </c>
      <c r="D7" s="34">
        <v>50</v>
      </c>
      <c r="E7" s="35" t="s">
        <v>43</v>
      </c>
      <c r="F7" s="36" t="s">
        <v>143</v>
      </c>
      <c r="G7" s="37">
        <f t="shared" ref="G7:G65" si="0">D7*H7</f>
        <v>2500</v>
      </c>
      <c r="H7" s="38">
        <v>50</v>
      </c>
      <c r="I7" s="139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134</v>
      </c>
      <c r="M7" s="42" t="s">
        <v>135</v>
      </c>
      <c r="N7" s="43"/>
      <c r="O7" s="43"/>
      <c r="P7" s="44" t="s">
        <v>136</v>
      </c>
      <c r="Q7" s="44" t="s">
        <v>137</v>
      </c>
      <c r="R7" s="45">
        <v>14</v>
      </c>
      <c r="S7" s="43"/>
      <c r="T7" s="35" t="s">
        <v>24</v>
      </c>
    </row>
    <row r="8" spans="1:20" ht="84" customHeight="1" x14ac:dyDescent="0.25">
      <c r="B8" s="46">
        <v>2</v>
      </c>
      <c r="C8" s="47" t="s">
        <v>42</v>
      </c>
      <c r="D8" s="48">
        <v>50</v>
      </c>
      <c r="E8" s="49" t="s">
        <v>43</v>
      </c>
      <c r="F8" s="50" t="s">
        <v>144</v>
      </c>
      <c r="G8" s="51">
        <f t="shared" si="0"/>
        <v>3500</v>
      </c>
      <c r="H8" s="52">
        <v>70</v>
      </c>
      <c r="I8" s="140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24</v>
      </c>
    </row>
    <row r="9" spans="1:20" ht="66" customHeight="1" x14ac:dyDescent="0.25">
      <c r="B9" s="46">
        <v>3</v>
      </c>
      <c r="C9" s="47" t="s">
        <v>44</v>
      </c>
      <c r="D9" s="48">
        <v>40</v>
      </c>
      <c r="E9" s="49" t="s">
        <v>43</v>
      </c>
      <c r="F9" s="50" t="s">
        <v>145</v>
      </c>
      <c r="G9" s="51">
        <f t="shared" si="0"/>
        <v>1880</v>
      </c>
      <c r="H9" s="52">
        <v>47</v>
      </c>
      <c r="I9" s="140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25</v>
      </c>
    </row>
    <row r="10" spans="1:20" ht="37.5" customHeight="1" x14ac:dyDescent="0.25">
      <c r="B10" s="46">
        <v>4</v>
      </c>
      <c r="C10" s="47" t="s">
        <v>45</v>
      </c>
      <c r="D10" s="48">
        <v>600</v>
      </c>
      <c r="E10" s="49" t="s">
        <v>46</v>
      </c>
      <c r="F10" s="50" t="s">
        <v>47</v>
      </c>
      <c r="G10" s="51">
        <f t="shared" si="0"/>
        <v>16200</v>
      </c>
      <c r="H10" s="52">
        <v>27</v>
      </c>
      <c r="I10" s="140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16</v>
      </c>
    </row>
    <row r="11" spans="1:20" ht="42.75" customHeight="1" x14ac:dyDescent="0.25">
      <c r="B11" s="46">
        <v>5</v>
      </c>
      <c r="C11" s="47" t="s">
        <v>48</v>
      </c>
      <c r="D11" s="48">
        <v>360</v>
      </c>
      <c r="E11" s="49" t="s">
        <v>46</v>
      </c>
      <c r="F11" s="60" t="s">
        <v>49</v>
      </c>
      <c r="G11" s="51">
        <f t="shared" si="0"/>
        <v>16920</v>
      </c>
      <c r="H11" s="52">
        <v>47</v>
      </c>
      <c r="I11" s="140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15</v>
      </c>
    </row>
    <row r="12" spans="1:20" ht="45" customHeight="1" x14ac:dyDescent="0.25">
      <c r="B12" s="46">
        <v>6</v>
      </c>
      <c r="C12" s="47" t="s">
        <v>50</v>
      </c>
      <c r="D12" s="48">
        <v>200</v>
      </c>
      <c r="E12" s="49" t="s">
        <v>51</v>
      </c>
      <c r="F12" s="61" t="s">
        <v>52</v>
      </c>
      <c r="G12" s="51">
        <f t="shared" si="0"/>
        <v>14400</v>
      </c>
      <c r="H12" s="52">
        <v>72</v>
      </c>
      <c r="I12" s="140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15</v>
      </c>
    </row>
    <row r="13" spans="1:20" ht="58.5" customHeight="1" x14ac:dyDescent="0.25">
      <c r="B13" s="46">
        <v>7</v>
      </c>
      <c r="C13" s="47" t="s">
        <v>53</v>
      </c>
      <c r="D13" s="48">
        <v>10</v>
      </c>
      <c r="E13" s="49" t="s">
        <v>43</v>
      </c>
      <c r="F13" s="61" t="s">
        <v>54</v>
      </c>
      <c r="G13" s="51">
        <f t="shared" si="0"/>
        <v>750</v>
      </c>
      <c r="H13" s="52">
        <v>75</v>
      </c>
      <c r="I13" s="140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23</v>
      </c>
    </row>
    <row r="14" spans="1:20" ht="39" customHeight="1" x14ac:dyDescent="0.25">
      <c r="B14" s="46">
        <v>8</v>
      </c>
      <c r="C14" s="47" t="s">
        <v>55</v>
      </c>
      <c r="D14" s="48">
        <v>40</v>
      </c>
      <c r="E14" s="49" t="s">
        <v>43</v>
      </c>
      <c r="F14" s="60" t="s">
        <v>56</v>
      </c>
      <c r="G14" s="51">
        <f t="shared" si="0"/>
        <v>800</v>
      </c>
      <c r="H14" s="52">
        <v>20</v>
      </c>
      <c r="I14" s="140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26</v>
      </c>
    </row>
    <row r="15" spans="1:20" ht="41.25" customHeight="1" x14ac:dyDescent="0.25">
      <c r="B15" s="46">
        <v>9</v>
      </c>
      <c r="C15" s="47" t="s">
        <v>57</v>
      </c>
      <c r="D15" s="48">
        <v>10</v>
      </c>
      <c r="E15" s="49" t="s">
        <v>43</v>
      </c>
      <c r="F15" s="61" t="s">
        <v>58</v>
      </c>
      <c r="G15" s="51">
        <f t="shared" si="0"/>
        <v>500</v>
      </c>
      <c r="H15" s="52">
        <v>50</v>
      </c>
      <c r="I15" s="140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23</v>
      </c>
    </row>
    <row r="16" spans="1:20" ht="36.75" customHeight="1" x14ac:dyDescent="0.25">
      <c r="B16" s="46">
        <v>10</v>
      </c>
      <c r="C16" s="47" t="s">
        <v>59</v>
      </c>
      <c r="D16" s="48">
        <v>10</v>
      </c>
      <c r="E16" s="49" t="s">
        <v>43</v>
      </c>
      <c r="F16" s="61" t="s">
        <v>60</v>
      </c>
      <c r="G16" s="51">
        <f t="shared" si="0"/>
        <v>500</v>
      </c>
      <c r="H16" s="52">
        <v>50</v>
      </c>
      <c r="I16" s="140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23</v>
      </c>
    </row>
    <row r="17" spans="2:20" ht="30" x14ac:dyDescent="0.25">
      <c r="B17" s="46">
        <v>11</v>
      </c>
      <c r="C17" s="47" t="s">
        <v>61</v>
      </c>
      <c r="D17" s="48">
        <v>10</v>
      </c>
      <c r="E17" s="49" t="s">
        <v>43</v>
      </c>
      <c r="F17" s="61" t="s">
        <v>62</v>
      </c>
      <c r="G17" s="51">
        <f t="shared" si="0"/>
        <v>400</v>
      </c>
      <c r="H17" s="52">
        <v>40</v>
      </c>
      <c r="I17" s="140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25</v>
      </c>
    </row>
    <row r="18" spans="2:20" ht="30" x14ac:dyDescent="0.25">
      <c r="B18" s="46">
        <v>12</v>
      </c>
      <c r="C18" s="47" t="s">
        <v>63</v>
      </c>
      <c r="D18" s="48">
        <v>30</v>
      </c>
      <c r="E18" s="49" t="s">
        <v>64</v>
      </c>
      <c r="F18" s="61" t="s">
        <v>65</v>
      </c>
      <c r="G18" s="51">
        <f t="shared" si="0"/>
        <v>1200</v>
      </c>
      <c r="H18" s="52">
        <v>40</v>
      </c>
      <c r="I18" s="140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25</v>
      </c>
    </row>
    <row r="19" spans="2:20" ht="24" customHeight="1" x14ac:dyDescent="0.25">
      <c r="B19" s="46">
        <v>13</v>
      </c>
      <c r="C19" s="47" t="s">
        <v>66</v>
      </c>
      <c r="D19" s="48">
        <v>20</v>
      </c>
      <c r="E19" s="49" t="s">
        <v>43</v>
      </c>
      <c r="F19" s="60" t="s">
        <v>67</v>
      </c>
      <c r="G19" s="51">
        <f t="shared" si="0"/>
        <v>500</v>
      </c>
      <c r="H19" s="52">
        <v>25</v>
      </c>
      <c r="I19" s="140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21</v>
      </c>
    </row>
    <row r="20" spans="2:20" ht="24" customHeight="1" x14ac:dyDescent="0.25">
      <c r="B20" s="46">
        <v>14</v>
      </c>
      <c r="C20" s="47" t="s">
        <v>68</v>
      </c>
      <c r="D20" s="48">
        <v>30</v>
      </c>
      <c r="E20" s="49" t="s">
        <v>43</v>
      </c>
      <c r="F20" s="61" t="s">
        <v>69</v>
      </c>
      <c r="G20" s="51">
        <f t="shared" si="0"/>
        <v>720</v>
      </c>
      <c r="H20" s="52">
        <v>24</v>
      </c>
      <c r="I20" s="140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21</v>
      </c>
    </row>
    <row r="21" spans="2:20" ht="29.25" customHeight="1" x14ac:dyDescent="0.25">
      <c r="B21" s="46">
        <v>15</v>
      </c>
      <c r="C21" s="47" t="s">
        <v>70</v>
      </c>
      <c r="D21" s="48">
        <v>2</v>
      </c>
      <c r="E21" s="49" t="s">
        <v>64</v>
      </c>
      <c r="F21" s="61" t="s">
        <v>71</v>
      </c>
      <c r="G21" s="51">
        <f t="shared" si="0"/>
        <v>1060</v>
      </c>
      <c r="H21" s="52">
        <v>530</v>
      </c>
      <c r="I21" s="140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21</v>
      </c>
    </row>
    <row r="22" spans="2:20" ht="39.75" customHeight="1" x14ac:dyDescent="0.25">
      <c r="B22" s="46">
        <v>16</v>
      </c>
      <c r="C22" s="47" t="s">
        <v>72</v>
      </c>
      <c r="D22" s="48">
        <v>10</v>
      </c>
      <c r="E22" s="49" t="s">
        <v>43</v>
      </c>
      <c r="F22" s="50" t="s">
        <v>146</v>
      </c>
      <c r="G22" s="51">
        <f t="shared" si="0"/>
        <v>700</v>
      </c>
      <c r="H22" s="52">
        <v>70</v>
      </c>
      <c r="I22" s="140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23</v>
      </c>
    </row>
    <row r="23" spans="2:20" ht="57" customHeight="1" x14ac:dyDescent="0.25">
      <c r="B23" s="46">
        <v>17</v>
      </c>
      <c r="C23" s="47" t="s">
        <v>73</v>
      </c>
      <c r="D23" s="48">
        <v>10</v>
      </c>
      <c r="E23" s="49" t="s">
        <v>43</v>
      </c>
      <c r="F23" s="61" t="s">
        <v>74</v>
      </c>
      <c r="G23" s="51">
        <f t="shared" si="0"/>
        <v>800</v>
      </c>
      <c r="H23" s="52">
        <v>80</v>
      </c>
      <c r="I23" s="140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23</v>
      </c>
    </row>
    <row r="24" spans="2:20" ht="40.5" customHeight="1" x14ac:dyDescent="0.25">
      <c r="B24" s="46">
        <v>18</v>
      </c>
      <c r="C24" s="47" t="s">
        <v>75</v>
      </c>
      <c r="D24" s="48">
        <v>2</v>
      </c>
      <c r="E24" s="49" t="s">
        <v>43</v>
      </c>
      <c r="F24" s="61" t="s">
        <v>76</v>
      </c>
      <c r="G24" s="51">
        <f t="shared" si="0"/>
        <v>140</v>
      </c>
      <c r="H24" s="52">
        <v>70</v>
      </c>
      <c r="I24" s="140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23</v>
      </c>
    </row>
    <row r="25" spans="2:20" ht="18.75" customHeight="1" x14ac:dyDescent="0.25">
      <c r="B25" s="46">
        <v>19</v>
      </c>
      <c r="C25" s="60" t="s">
        <v>77</v>
      </c>
      <c r="D25" s="48">
        <v>5</v>
      </c>
      <c r="E25" s="49" t="s">
        <v>64</v>
      </c>
      <c r="F25" s="60" t="s">
        <v>78</v>
      </c>
      <c r="G25" s="51">
        <f t="shared" si="0"/>
        <v>650</v>
      </c>
      <c r="H25" s="52">
        <v>130</v>
      </c>
      <c r="I25" s="140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12</v>
      </c>
    </row>
    <row r="26" spans="2:20" ht="18.75" customHeight="1" x14ac:dyDescent="0.25">
      <c r="B26" s="46">
        <v>20</v>
      </c>
      <c r="C26" s="47" t="s">
        <v>79</v>
      </c>
      <c r="D26" s="48">
        <v>5</v>
      </c>
      <c r="E26" s="49" t="s">
        <v>64</v>
      </c>
      <c r="F26" s="61" t="s">
        <v>80</v>
      </c>
      <c r="G26" s="51">
        <f t="shared" si="0"/>
        <v>650</v>
      </c>
      <c r="H26" s="52">
        <v>130</v>
      </c>
      <c r="I26" s="140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12</v>
      </c>
    </row>
    <row r="27" spans="2:20" ht="18.75" customHeight="1" x14ac:dyDescent="0.25">
      <c r="B27" s="46">
        <v>21</v>
      </c>
      <c r="C27" s="47" t="s">
        <v>81</v>
      </c>
      <c r="D27" s="48">
        <v>60</v>
      </c>
      <c r="E27" s="49" t="s">
        <v>82</v>
      </c>
      <c r="F27" s="61" t="s">
        <v>83</v>
      </c>
      <c r="G27" s="51">
        <f t="shared" si="0"/>
        <v>6000</v>
      </c>
      <c r="H27" s="52">
        <v>100</v>
      </c>
      <c r="I27" s="140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13</v>
      </c>
    </row>
    <row r="28" spans="2:20" ht="18.75" customHeight="1" thickBot="1" x14ac:dyDescent="0.3">
      <c r="B28" s="62">
        <v>22</v>
      </c>
      <c r="C28" s="63" t="s">
        <v>84</v>
      </c>
      <c r="D28" s="64">
        <v>10</v>
      </c>
      <c r="E28" s="65" t="s">
        <v>43</v>
      </c>
      <c r="F28" s="66" t="s">
        <v>85</v>
      </c>
      <c r="G28" s="67">
        <f t="shared" si="0"/>
        <v>300</v>
      </c>
      <c r="H28" s="68">
        <v>30</v>
      </c>
      <c r="I28" s="141"/>
      <c r="J28" s="69">
        <f t="shared" si="3"/>
        <v>0</v>
      </c>
      <c r="K28" s="70" t="str">
        <f t="shared" si="4"/>
        <v xml:space="preserve"> </v>
      </c>
      <c r="L28" s="71"/>
      <c r="M28" s="72"/>
      <c r="N28" s="73"/>
      <c r="O28" s="73"/>
      <c r="P28" s="74"/>
      <c r="Q28" s="74"/>
      <c r="R28" s="75"/>
      <c r="S28" s="73"/>
      <c r="T28" s="65" t="s">
        <v>23</v>
      </c>
    </row>
    <row r="29" spans="2:20" ht="42" customHeight="1" x14ac:dyDescent="0.25">
      <c r="B29" s="76">
        <v>23</v>
      </c>
      <c r="C29" s="77" t="s">
        <v>45</v>
      </c>
      <c r="D29" s="78">
        <v>500</v>
      </c>
      <c r="E29" s="79" t="s">
        <v>46</v>
      </c>
      <c r="F29" s="80" t="s">
        <v>47</v>
      </c>
      <c r="G29" s="81">
        <f t="shared" si="0"/>
        <v>13500</v>
      </c>
      <c r="H29" s="82">
        <v>27</v>
      </c>
      <c r="I29" s="142"/>
      <c r="J29" s="83">
        <f t="shared" si="3"/>
        <v>0</v>
      </c>
      <c r="K29" s="84" t="str">
        <f t="shared" si="4"/>
        <v xml:space="preserve"> </v>
      </c>
      <c r="L29" s="58" t="s">
        <v>134</v>
      </c>
      <c r="M29" s="58" t="s">
        <v>135</v>
      </c>
      <c r="N29" s="57"/>
      <c r="O29" s="57"/>
      <c r="P29" s="85" t="s">
        <v>138</v>
      </c>
      <c r="Q29" s="85" t="s">
        <v>139</v>
      </c>
      <c r="R29" s="59">
        <v>14</v>
      </c>
      <c r="S29" s="57"/>
      <c r="T29" s="79" t="s">
        <v>16</v>
      </c>
    </row>
    <row r="30" spans="2:20" ht="41.25" customHeight="1" x14ac:dyDescent="0.25">
      <c r="B30" s="46">
        <v>24</v>
      </c>
      <c r="C30" s="47" t="s">
        <v>50</v>
      </c>
      <c r="D30" s="48">
        <v>120</v>
      </c>
      <c r="E30" s="49" t="s">
        <v>51</v>
      </c>
      <c r="F30" s="61" t="s">
        <v>52</v>
      </c>
      <c r="G30" s="51">
        <f t="shared" si="0"/>
        <v>8640</v>
      </c>
      <c r="H30" s="52">
        <v>72</v>
      </c>
      <c r="I30" s="140"/>
      <c r="J30" s="53">
        <f t="shared" si="3"/>
        <v>0</v>
      </c>
      <c r="K30" s="54" t="str">
        <f t="shared" si="4"/>
        <v xml:space="preserve"> </v>
      </c>
      <c r="L30" s="58"/>
      <c r="M30" s="58"/>
      <c r="N30" s="57"/>
      <c r="O30" s="57"/>
      <c r="P30" s="55"/>
      <c r="Q30" s="55"/>
      <c r="R30" s="59"/>
      <c r="S30" s="57"/>
      <c r="T30" s="49" t="s">
        <v>15</v>
      </c>
    </row>
    <row r="31" spans="2:20" ht="30" x14ac:dyDescent="0.25">
      <c r="B31" s="46">
        <v>25</v>
      </c>
      <c r="C31" s="47" t="s">
        <v>86</v>
      </c>
      <c r="D31" s="48">
        <v>10</v>
      </c>
      <c r="E31" s="49" t="s">
        <v>43</v>
      </c>
      <c r="F31" s="61" t="s">
        <v>87</v>
      </c>
      <c r="G31" s="51">
        <f t="shared" si="0"/>
        <v>400</v>
      </c>
      <c r="H31" s="52">
        <v>40</v>
      </c>
      <c r="I31" s="140"/>
      <c r="J31" s="53">
        <f t="shared" si="3"/>
        <v>0</v>
      </c>
      <c r="K31" s="54" t="str">
        <f t="shared" si="4"/>
        <v xml:space="preserve"> </v>
      </c>
      <c r="L31" s="58"/>
      <c r="M31" s="58"/>
      <c r="N31" s="57"/>
      <c r="O31" s="57"/>
      <c r="P31" s="55"/>
      <c r="Q31" s="55"/>
      <c r="R31" s="59"/>
      <c r="S31" s="57"/>
      <c r="T31" s="49" t="s">
        <v>25</v>
      </c>
    </row>
    <row r="32" spans="2:20" ht="44.25" customHeight="1" thickBot="1" x14ac:dyDescent="0.3">
      <c r="B32" s="86">
        <v>26</v>
      </c>
      <c r="C32" s="87" t="s">
        <v>72</v>
      </c>
      <c r="D32" s="88">
        <v>10</v>
      </c>
      <c r="E32" s="89" t="s">
        <v>43</v>
      </c>
      <c r="F32" s="90" t="s">
        <v>147</v>
      </c>
      <c r="G32" s="91">
        <f t="shared" si="0"/>
        <v>700</v>
      </c>
      <c r="H32" s="92">
        <v>70</v>
      </c>
      <c r="I32" s="143"/>
      <c r="J32" s="93">
        <f t="shared" si="3"/>
        <v>0</v>
      </c>
      <c r="K32" s="9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89" t="s">
        <v>23</v>
      </c>
    </row>
    <row r="33" spans="2:20" ht="39.75" customHeight="1" x14ac:dyDescent="0.25">
      <c r="B33" s="95">
        <v>27</v>
      </c>
      <c r="C33" s="96" t="s">
        <v>55</v>
      </c>
      <c r="D33" s="97">
        <v>3</v>
      </c>
      <c r="E33" s="98" t="s">
        <v>43</v>
      </c>
      <c r="F33" s="99" t="s">
        <v>56</v>
      </c>
      <c r="G33" s="100">
        <f t="shared" si="0"/>
        <v>60</v>
      </c>
      <c r="H33" s="101">
        <v>20</v>
      </c>
      <c r="I33" s="144"/>
      <c r="J33" s="102">
        <f t="shared" si="3"/>
        <v>0</v>
      </c>
      <c r="K33" s="103" t="str">
        <f t="shared" si="4"/>
        <v xml:space="preserve"> </v>
      </c>
      <c r="L33" s="104" t="s">
        <v>134</v>
      </c>
      <c r="M33" s="104" t="s">
        <v>135</v>
      </c>
      <c r="N33" s="105"/>
      <c r="O33" s="105"/>
      <c r="P33" s="106" t="s">
        <v>140</v>
      </c>
      <c r="Q33" s="106" t="s">
        <v>141</v>
      </c>
      <c r="R33" s="107">
        <v>14</v>
      </c>
      <c r="S33" s="105"/>
      <c r="T33" s="98" t="s">
        <v>26</v>
      </c>
    </row>
    <row r="34" spans="2:20" ht="55.5" customHeight="1" x14ac:dyDescent="0.25">
      <c r="B34" s="46">
        <v>28</v>
      </c>
      <c r="C34" s="47" t="s">
        <v>88</v>
      </c>
      <c r="D34" s="48">
        <v>2</v>
      </c>
      <c r="E34" s="49" t="s">
        <v>43</v>
      </c>
      <c r="F34" s="60" t="s">
        <v>89</v>
      </c>
      <c r="G34" s="51">
        <f t="shared" si="0"/>
        <v>92</v>
      </c>
      <c r="H34" s="52">
        <v>46</v>
      </c>
      <c r="I34" s="140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22</v>
      </c>
    </row>
    <row r="35" spans="2:20" ht="19.5" customHeight="1" x14ac:dyDescent="0.25">
      <c r="B35" s="46">
        <v>29</v>
      </c>
      <c r="C35" s="47" t="s">
        <v>90</v>
      </c>
      <c r="D35" s="48">
        <v>2</v>
      </c>
      <c r="E35" s="49" t="s">
        <v>43</v>
      </c>
      <c r="F35" s="60" t="s">
        <v>91</v>
      </c>
      <c r="G35" s="51">
        <f t="shared" si="0"/>
        <v>60</v>
      </c>
      <c r="H35" s="52">
        <v>30</v>
      </c>
      <c r="I35" s="140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23</v>
      </c>
    </row>
    <row r="36" spans="2:20" ht="19.5" customHeight="1" x14ac:dyDescent="0.25">
      <c r="B36" s="46">
        <v>30</v>
      </c>
      <c r="C36" s="47" t="s">
        <v>92</v>
      </c>
      <c r="D36" s="48">
        <v>5</v>
      </c>
      <c r="E36" s="49" t="s">
        <v>64</v>
      </c>
      <c r="F36" s="108" t="s">
        <v>93</v>
      </c>
      <c r="G36" s="51">
        <f t="shared" si="0"/>
        <v>80</v>
      </c>
      <c r="H36" s="52">
        <v>16</v>
      </c>
      <c r="I36" s="140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17</v>
      </c>
    </row>
    <row r="37" spans="2:20" ht="19.5" customHeight="1" x14ac:dyDescent="0.25">
      <c r="B37" s="46">
        <v>31</v>
      </c>
      <c r="C37" s="47" t="s">
        <v>94</v>
      </c>
      <c r="D37" s="48">
        <v>5</v>
      </c>
      <c r="E37" s="49" t="s">
        <v>64</v>
      </c>
      <c r="F37" s="108" t="s">
        <v>95</v>
      </c>
      <c r="G37" s="51">
        <f t="shared" si="0"/>
        <v>300</v>
      </c>
      <c r="H37" s="52">
        <v>60</v>
      </c>
      <c r="I37" s="140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14</v>
      </c>
    </row>
    <row r="38" spans="2:20" ht="19.5" customHeight="1" x14ac:dyDescent="0.25">
      <c r="B38" s="46">
        <v>32</v>
      </c>
      <c r="C38" s="47" t="s">
        <v>96</v>
      </c>
      <c r="D38" s="48">
        <v>1</v>
      </c>
      <c r="E38" s="49" t="s">
        <v>64</v>
      </c>
      <c r="F38" s="61" t="s">
        <v>97</v>
      </c>
      <c r="G38" s="51">
        <f t="shared" si="0"/>
        <v>90</v>
      </c>
      <c r="H38" s="52">
        <v>90</v>
      </c>
      <c r="I38" s="140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27</v>
      </c>
    </row>
    <row r="39" spans="2:20" ht="19.5" customHeight="1" x14ac:dyDescent="0.25">
      <c r="B39" s="46">
        <v>33</v>
      </c>
      <c r="C39" s="47" t="s">
        <v>98</v>
      </c>
      <c r="D39" s="48">
        <v>1</v>
      </c>
      <c r="E39" s="49" t="s">
        <v>43</v>
      </c>
      <c r="F39" s="61" t="s">
        <v>99</v>
      </c>
      <c r="G39" s="51">
        <f t="shared" si="0"/>
        <v>40</v>
      </c>
      <c r="H39" s="52">
        <v>40</v>
      </c>
      <c r="I39" s="140"/>
      <c r="J39" s="53">
        <f t="shared" ref="J39:J65" si="5">D39*I39</f>
        <v>0</v>
      </c>
      <c r="K39" s="54" t="str">
        <f t="shared" ref="K39:K65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19</v>
      </c>
    </row>
    <row r="40" spans="2:20" ht="19.5" customHeight="1" x14ac:dyDescent="0.25">
      <c r="B40" s="46">
        <v>34</v>
      </c>
      <c r="C40" s="47" t="s">
        <v>100</v>
      </c>
      <c r="D40" s="48">
        <v>20</v>
      </c>
      <c r="E40" s="49" t="s">
        <v>43</v>
      </c>
      <c r="F40" s="61" t="s">
        <v>101</v>
      </c>
      <c r="G40" s="51">
        <f t="shared" si="0"/>
        <v>100</v>
      </c>
      <c r="H40" s="52">
        <v>5</v>
      </c>
      <c r="I40" s="140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20</v>
      </c>
    </row>
    <row r="41" spans="2:20" ht="19.5" customHeight="1" x14ac:dyDescent="0.25">
      <c r="B41" s="46">
        <v>35</v>
      </c>
      <c r="C41" s="47" t="s">
        <v>102</v>
      </c>
      <c r="D41" s="48">
        <v>10</v>
      </c>
      <c r="E41" s="49" t="s">
        <v>43</v>
      </c>
      <c r="F41" s="61" t="s">
        <v>103</v>
      </c>
      <c r="G41" s="51">
        <f t="shared" si="0"/>
        <v>240</v>
      </c>
      <c r="H41" s="52">
        <v>24</v>
      </c>
      <c r="I41" s="140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23</v>
      </c>
    </row>
    <row r="42" spans="2:20" ht="19.5" customHeight="1" x14ac:dyDescent="0.25">
      <c r="B42" s="46">
        <v>36</v>
      </c>
      <c r="C42" s="47" t="s">
        <v>104</v>
      </c>
      <c r="D42" s="48">
        <v>3</v>
      </c>
      <c r="E42" s="49" t="s">
        <v>64</v>
      </c>
      <c r="F42" s="61" t="s">
        <v>105</v>
      </c>
      <c r="G42" s="51">
        <f t="shared" si="0"/>
        <v>36</v>
      </c>
      <c r="H42" s="52">
        <v>12</v>
      </c>
      <c r="I42" s="140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23</v>
      </c>
    </row>
    <row r="43" spans="2:20" ht="19.5" customHeight="1" x14ac:dyDescent="0.25">
      <c r="B43" s="46">
        <v>37</v>
      </c>
      <c r="C43" s="47" t="s">
        <v>106</v>
      </c>
      <c r="D43" s="48">
        <v>1</v>
      </c>
      <c r="E43" s="49" t="s">
        <v>43</v>
      </c>
      <c r="F43" s="61" t="s">
        <v>107</v>
      </c>
      <c r="G43" s="51">
        <f t="shared" si="0"/>
        <v>40</v>
      </c>
      <c r="H43" s="52">
        <v>40</v>
      </c>
      <c r="I43" s="140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18</v>
      </c>
    </row>
    <row r="44" spans="2:20" ht="19.5" customHeight="1" thickBot="1" x14ac:dyDescent="0.3">
      <c r="B44" s="62">
        <v>38</v>
      </c>
      <c r="C44" s="63" t="s">
        <v>108</v>
      </c>
      <c r="D44" s="64">
        <v>1</v>
      </c>
      <c r="E44" s="65" t="s">
        <v>43</v>
      </c>
      <c r="F44" s="66" t="s">
        <v>109</v>
      </c>
      <c r="G44" s="67">
        <f t="shared" si="0"/>
        <v>24</v>
      </c>
      <c r="H44" s="68">
        <v>24</v>
      </c>
      <c r="I44" s="141"/>
      <c r="J44" s="69">
        <f t="shared" si="5"/>
        <v>0</v>
      </c>
      <c r="K44" s="70" t="str">
        <f t="shared" si="6"/>
        <v xml:space="preserve"> </v>
      </c>
      <c r="L44" s="74"/>
      <c r="M44" s="74"/>
      <c r="N44" s="73"/>
      <c r="O44" s="73"/>
      <c r="P44" s="71"/>
      <c r="Q44" s="71"/>
      <c r="R44" s="75"/>
      <c r="S44" s="73"/>
      <c r="T44" s="65" t="s">
        <v>23</v>
      </c>
    </row>
    <row r="45" spans="2:20" ht="59.25" customHeight="1" x14ac:dyDescent="0.25">
      <c r="B45" s="76">
        <v>39</v>
      </c>
      <c r="C45" s="77" t="s">
        <v>42</v>
      </c>
      <c r="D45" s="78">
        <v>20</v>
      </c>
      <c r="E45" s="79" t="s">
        <v>43</v>
      </c>
      <c r="F45" s="109" t="s">
        <v>148</v>
      </c>
      <c r="G45" s="81">
        <f t="shared" si="0"/>
        <v>1400</v>
      </c>
      <c r="H45" s="82">
        <v>70</v>
      </c>
      <c r="I45" s="142"/>
      <c r="J45" s="83">
        <f t="shared" si="5"/>
        <v>0</v>
      </c>
      <c r="K45" s="84" t="str">
        <f t="shared" si="6"/>
        <v xml:space="preserve"> </v>
      </c>
      <c r="L45" s="58" t="s">
        <v>134</v>
      </c>
      <c r="M45" s="58" t="s">
        <v>135</v>
      </c>
      <c r="N45" s="57"/>
      <c r="O45" s="57"/>
      <c r="P45" s="85" t="s">
        <v>136</v>
      </c>
      <c r="Q45" s="85" t="s">
        <v>142</v>
      </c>
      <c r="R45" s="59">
        <v>14</v>
      </c>
      <c r="S45" s="57"/>
      <c r="T45" s="79" t="s">
        <v>24</v>
      </c>
    </row>
    <row r="46" spans="2:20" ht="54" customHeight="1" x14ac:dyDescent="0.25">
      <c r="B46" s="46">
        <v>40</v>
      </c>
      <c r="C46" s="47" t="s">
        <v>44</v>
      </c>
      <c r="D46" s="48">
        <v>30</v>
      </c>
      <c r="E46" s="49" t="s">
        <v>43</v>
      </c>
      <c r="F46" s="50" t="s">
        <v>149</v>
      </c>
      <c r="G46" s="51">
        <f t="shared" si="0"/>
        <v>1410</v>
      </c>
      <c r="H46" s="52">
        <v>47</v>
      </c>
      <c r="I46" s="140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25</v>
      </c>
    </row>
    <row r="47" spans="2:20" ht="39.75" customHeight="1" x14ac:dyDescent="0.25">
      <c r="B47" s="46">
        <v>41</v>
      </c>
      <c r="C47" s="47" t="s">
        <v>45</v>
      </c>
      <c r="D47" s="48">
        <v>1000</v>
      </c>
      <c r="E47" s="49" t="s">
        <v>46</v>
      </c>
      <c r="F47" s="61" t="s">
        <v>47</v>
      </c>
      <c r="G47" s="51">
        <f t="shared" si="0"/>
        <v>27000</v>
      </c>
      <c r="H47" s="52">
        <v>27</v>
      </c>
      <c r="I47" s="140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16</v>
      </c>
    </row>
    <row r="48" spans="2:20" ht="40.5" customHeight="1" x14ac:dyDescent="0.25">
      <c r="B48" s="46">
        <v>42</v>
      </c>
      <c r="C48" s="47" t="s">
        <v>50</v>
      </c>
      <c r="D48" s="48">
        <v>100</v>
      </c>
      <c r="E48" s="49" t="s">
        <v>51</v>
      </c>
      <c r="F48" s="61" t="s">
        <v>52</v>
      </c>
      <c r="G48" s="51">
        <f t="shared" si="0"/>
        <v>7200</v>
      </c>
      <c r="H48" s="52">
        <v>72</v>
      </c>
      <c r="I48" s="140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15</v>
      </c>
    </row>
    <row r="49" spans="2:20" ht="37.5" customHeight="1" x14ac:dyDescent="0.25">
      <c r="B49" s="46">
        <v>43</v>
      </c>
      <c r="C49" s="47" t="s">
        <v>110</v>
      </c>
      <c r="D49" s="48">
        <v>1200</v>
      </c>
      <c r="E49" s="49" t="s">
        <v>51</v>
      </c>
      <c r="F49" s="61" t="s">
        <v>111</v>
      </c>
      <c r="G49" s="51">
        <f t="shared" si="0"/>
        <v>7200</v>
      </c>
      <c r="H49" s="52">
        <v>6</v>
      </c>
      <c r="I49" s="140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15</v>
      </c>
    </row>
    <row r="50" spans="2:20" ht="39.75" customHeight="1" x14ac:dyDescent="0.25">
      <c r="B50" s="46">
        <v>44</v>
      </c>
      <c r="C50" s="47" t="s">
        <v>112</v>
      </c>
      <c r="D50" s="48">
        <v>20</v>
      </c>
      <c r="E50" s="49" t="s">
        <v>43</v>
      </c>
      <c r="F50" s="61" t="s">
        <v>113</v>
      </c>
      <c r="G50" s="51">
        <f t="shared" si="0"/>
        <v>760</v>
      </c>
      <c r="H50" s="52">
        <v>38</v>
      </c>
      <c r="I50" s="140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24</v>
      </c>
    </row>
    <row r="51" spans="2:20" ht="36.75" customHeight="1" x14ac:dyDescent="0.25">
      <c r="B51" s="46">
        <v>45</v>
      </c>
      <c r="C51" s="47" t="s">
        <v>59</v>
      </c>
      <c r="D51" s="48">
        <v>20</v>
      </c>
      <c r="E51" s="49" t="s">
        <v>43</v>
      </c>
      <c r="F51" s="61" t="s">
        <v>60</v>
      </c>
      <c r="G51" s="51">
        <f t="shared" si="0"/>
        <v>1000</v>
      </c>
      <c r="H51" s="52">
        <v>50</v>
      </c>
      <c r="I51" s="140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23</v>
      </c>
    </row>
    <row r="52" spans="2:20" ht="18.75" customHeight="1" x14ac:dyDescent="0.25">
      <c r="B52" s="46">
        <v>46</v>
      </c>
      <c r="C52" s="47" t="s">
        <v>114</v>
      </c>
      <c r="D52" s="48">
        <v>20</v>
      </c>
      <c r="E52" s="49" t="s">
        <v>43</v>
      </c>
      <c r="F52" s="61" t="s">
        <v>115</v>
      </c>
      <c r="G52" s="51">
        <f t="shared" si="0"/>
        <v>1080</v>
      </c>
      <c r="H52" s="52">
        <v>54</v>
      </c>
      <c r="I52" s="140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23</v>
      </c>
    </row>
    <row r="53" spans="2:20" ht="18.75" customHeight="1" x14ac:dyDescent="0.25">
      <c r="B53" s="46">
        <v>47</v>
      </c>
      <c r="C53" s="47" t="s">
        <v>116</v>
      </c>
      <c r="D53" s="48">
        <v>20</v>
      </c>
      <c r="E53" s="49" t="s">
        <v>43</v>
      </c>
      <c r="F53" s="61" t="s">
        <v>117</v>
      </c>
      <c r="G53" s="51">
        <f t="shared" si="0"/>
        <v>1100</v>
      </c>
      <c r="H53" s="52">
        <v>55</v>
      </c>
      <c r="I53" s="140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25</v>
      </c>
    </row>
    <row r="54" spans="2:20" ht="30" x14ac:dyDescent="0.25">
      <c r="B54" s="46">
        <v>48</v>
      </c>
      <c r="C54" s="47" t="s">
        <v>61</v>
      </c>
      <c r="D54" s="48">
        <v>20</v>
      </c>
      <c r="E54" s="49" t="s">
        <v>43</v>
      </c>
      <c r="F54" s="61" t="s">
        <v>62</v>
      </c>
      <c r="G54" s="51">
        <f t="shared" si="0"/>
        <v>800</v>
      </c>
      <c r="H54" s="52">
        <v>40</v>
      </c>
      <c r="I54" s="140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25</v>
      </c>
    </row>
    <row r="55" spans="2:20" ht="30" x14ac:dyDescent="0.25">
      <c r="B55" s="46">
        <v>49</v>
      </c>
      <c r="C55" s="47" t="s">
        <v>63</v>
      </c>
      <c r="D55" s="48">
        <v>10</v>
      </c>
      <c r="E55" s="49" t="s">
        <v>64</v>
      </c>
      <c r="F55" s="61" t="s">
        <v>65</v>
      </c>
      <c r="G55" s="51">
        <f t="shared" si="0"/>
        <v>400</v>
      </c>
      <c r="H55" s="52">
        <v>40</v>
      </c>
      <c r="I55" s="140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25</v>
      </c>
    </row>
    <row r="56" spans="2:20" ht="18.75" customHeight="1" x14ac:dyDescent="0.25">
      <c r="B56" s="46">
        <v>50</v>
      </c>
      <c r="C56" s="47" t="s">
        <v>66</v>
      </c>
      <c r="D56" s="48">
        <v>15</v>
      </c>
      <c r="E56" s="49" t="s">
        <v>43</v>
      </c>
      <c r="F56" s="61" t="s">
        <v>67</v>
      </c>
      <c r="G56" s="51">
        <f t="shared" si="0"/>
        <v>375</v>
      </c>
      <c r="H56" s="52">
        <v>25</v>
      </c>
      <c r="I56" s="140"/>
      <c r="J56" s="53">
        <f t="shared" si="5"/>
        <v>0</v>
      </c>
      <c r="K56" s="54" t="str">
        <f t="shared" si="6"/>
        <v xml:space="preserve"> </v>
      </c>
      <c r="L56" s="58"/>
      <c r="M56" s="58"/>
      <c r="N56" s="57"/>
      <c r="O56" s="57"/>
      <c r="P56" s="55"/>
      <c r="Q56" s="55"/>
      <c r="R56" s="59"/>
      <c r="S56" s="57"/>
      <c r="T56" s="49" t="s">
        <v>21</v>
      </c>
    </row>
    <row r="57" spans="2:20" ht="21.75" customHeight="1" x14ac:dyDescent="0.25">
      <c r="B57" s="46">
        <v>51</v>
      </c>
      <c r="C57" s="47" t="s">
        <v>68</v>
      </c>
      <c r="D57" s="48">
        <v>20</v>
      </c>
      <c r="E57" s="49" t="s">
        <v>43</v>
      </c>
      <c r="F57" s="61" t="s">
        <v>69</v>
      </c>
      <c r="G57" s="51">
        <f t="shared" si="0"/>
        <v>480</v>
      </c>
      <c r="H57" s="52">
        <v>24</v>
      </c>
      <c r="I57" s="140"/>
      <c r="J57" s="53">
        <f t="shared" si="5"/>
        <v>0</v>
      </c>
      <c r="K57" s="54" t="str">
        <f t="shared" si="6"/>
        <v xml:space="preserve"> </v>
      </c>
      <c r="L57" s="58"/>
      <c r="M57" s="58"/>
      <c r="N57" s="57"/>
      <c r="O57" s="57"/>
      <c r="P57" s="55"/>
      <c r="Q57" s="55"/>
      <c r="R57" s="59"/>
      <c r="S57" s="57"/>
      <c r="T57" s="49" t="s">
        <v>21</v>
      </c>
    </row>
    <row r="58" spans="2:20" ht="18.75" customHeight="1" x14ac:dyDescent="0.25">
      <c r="B58" s="46">
        <v>52</v>
      </c>
      <c r="C58" s="47" t="s">
        <v>118</v>
      </c>
      <c r="D58" s="48">
        <v>2</v>
      </c>
      <c r="E58" s="49" t="s">
        <v>64</v>
      </c>
      <c r="F58" s="61" t="s">
        <v>119</v>
      </c>
      <c r="G58" s="51">
        <f t="shared" si="0"/>
        <v>200</v>
      </c>
      <c r="H58" s="52">
        <v>100</v>
      </c>
      <c r="I58" s="140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12</v>
      </c>
    </row>
    <row r="59" spans="2:20" ht="21.75" customHeight="1" x14ac:dyDescent="0.25">
      <c r="B59" s="46">
        <v>53</v>
      </c>
      <c r="C59" s="47" t="s">
        <v>120</v>
      </c>
      <c r="D59" s="48">
        <v>10</v>
      </c>
      <c r="E59" s="49" t="s">
        <v>121</v>
      </c>
      <c r="F59" s="61" t="s">
        <v>122</v>
      </c>
      <c r="G59" s="51">
        <f t="shared" si="0"/>
        <v>180</v>
      </c>
      <c r="H59" s="52">
        <v>18</v>
      </c>
      <c r="I59" s="140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12</v>
      </c>
    </row>
    <row r="60" spans="2:20" ht="20.25" customHeight="1" x14ac:dyDescent="0.25">
      <c r="B60" s="46">
        <v>54</v>
      </c>
      <c r="C60" s="47" t="s">
        <v>123</v>
      </c>
      <c r="D60" s="48">
        <v>10</v>
      </c>
      <c r="E60" s="49" t="s">
        <v>121</v>
      </c>
      <c r="F60" s="61" t="s">
        <v>124</v>
      </c>
      <c r="G60" s="51">
        <f t="shared" si="0"/>
        <v>360</v>
      </c>
      <c r="H60" s="52">
        <v>36</v>
      </c>
      <c r="I60" s="140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12</v>
      </c>
    </row>
    <row r="61" spans="2:20" ht="20.25" customHeight="1" x14ac:dyDescent="0.25">
      <c r="B61" s="46">
        <v>55</v>
      </c>
      <c r="C61" s="47" t="s">
        <v>125</v>
      </c>
      <c r="D61" s="48">
        <v>20</v>
      </c>
      <c r="E61" s="49" t="s">
        <v>64</v>
      </c>
      <c r="F61" s="61" t="s">
        <v>126</v>
      </c>
      <c r="G61" s="51">
        <f t="shared" si="0"/>
        <v>400</v>
      </c>
      <c r="H61" s="52">
        <v>20</v>
      </c>
      <c r="I61" s="140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13</v>
      </c>
    </row>
    <row r="62" spans="2:20" ht="21" customHeight="1" x14ac:dyDescent="0.25">
      <c r="B62" s="46">
        <v>56</v>
      </c>
      <c r="C62" s="47" t="s">
        <v>127</v>
      </c>
      <c r="D62" s="48">
        <v>20</v>
      </c>
      <c r="E62" s="49" t="s">
        <v>82</v>
      </c>
      <c r="F62" s="61" t="s">
        <v>128</v>
      </c>
      <c r="G62" s="51">
        <f t="shared" si="0"/>
        <v>400</v>
      </c>
      <c r="H62" s="52">
        <v>20</v>
      </c>
      <c r="I62" s="140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13</v>
      </c>
    </row>
    <row r="63" spans="2:20" ht="38.25" customHeight="1" x14ac:dyDescent="0.25">
      <c r="B63" s="46">
        <v>57</v>
      </c>
      <c r="C63" s="47" t="s">
        <v>129</v>
      </c>
      <c r="D63" s="48">
        <v>10</v>
      </c>
      <c r="E63" s="49" t="s">
        <v>82</v>
      </c>
      <c r="F63" s="61" t="s">
        <v>130</v>
      </c>
      <c r="G63" s="51">
        <f t="shared" si="0"/>
        <v>300</v>
      </c>
      <c r="H63" s="52">
        <v>30</v>
      </c>
      <c r="I63" s="140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13</v>
      </c>
    </row>
    <row r="64" spans="2:20" ht="23.25" customHeight="1" x14ac:dyDescent="0.25">
      <c r="B64" s="46">
        <v>58</v>
      </c>
      <c r="C64" s="47" t="s">
        <v>81</v>
      </c>
      <c r="D64" s="48">
        <v>10</v>
      </c>
      <c r="E64" s="49" t="s">
        <v>82</v>
      </c>
      <c r="F64" s="61" t="s">
        <v>83</v>
      </c>
      <c r="G64" s="51">
        <f t="shared" si="0"/>
        <v>1000</v>
      </c>
      <c r="H64" s="52">
        <v>100</v>
      </c>
      <c r="I64" s="140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13</v>
      </c>
    </row>
    <row r="65" spans="2:20" ht="41.25" customHeight="1" thickBot="1" x14ac:dyDescent="0.3">
      <c r="B65" s="110">
        <v>59</v>
      </c>
      <c r="C65" s="111" t="s">
        <v>131</v>
      </c>
      <c r="D65" s="112">
        <v>20</v>
      </c>
      <c r="E65" s="113" t="s">
        <v>43</v>
      </c>
      <c r="F65" s="114" t="s">
        <v>132</v>
      </c>
      <c r="G65" s="115">
        <f t="shared" si="0"/>
        <v>300</v>
      </c>
      <c r="H65" s="116">
        <v>15</v>
      </c>
      <c r="I65" s="145"/>
      <c r="J65" s="117">
        <f t="shared" si="5"/>
        <v>0</v>
      </c>
      <c r="K65" s="118" t="str">
        <f t="shared" si="6"/>
        <v xml:space="preserve"> </v>
      </c>
      <c r="L65" s="119"/>
      <c r="M65" s="119"/>
      <c r="N65" s="120"/>
      <c r="O65" s="120"/>
      <c r="P65" s="121"/>
      <c r="Q65" s="121"/>
      <c r="R65" s="122"/>
      <c r="S65" s="120"/>
      <c r="T65" s="113" t="s">
        <v>13</v>
      </c>
    </row>
    <row r="66" spans="2:20" ht="13.5" customHeight="1" thickTop="1" thickBot="1" x14ac:dyDescent="0.3">
      <c r="C66" s="1"/>
      <c r="D66" s="1"/>
      <c r="E66" s="1"/>
      <c r="F66" s="1"/>
      <c r="G66" s="1"/>
      <c r="J66" s="123"/>
    </row>
    <row r="67" spans="2:20" ht="60.75" customHeight="1" thickTop="1" thickBot="1" x14ac:dyDescent="0.3">
      <c r="B67" s="124" t="s">
        <v>9</v>
      </c>
      <c r="C67" s="125"/>
      <c r="D67" s="125"/>
      <c r="E67" s="125"/>
      <c r="F67" s="125"/>
      <c r="G67" s="126"/>
      <c r="H67" s="127" t="s">
        <v>10</v>
      </c>
      <c r="I67" s="128" t="s">
        <v>11</v>
      </c>
      <c r="J67" s="129"/>
      <c r="K67" s="130"/>
      <c r="L67" s="24"/>
      <c r="M67" s="24"/>
      <c r="N67" s="24"/>
      <c r="O67" s="24"/>
      <c r="P67" s="24"/>
      <c r="Q67" s="24"/>
      <c r="R67" s="24"/>
      <c r="S67" s="24"/>
      <c r="T67" s="131"/>
    </row>
    <row r="68" spans="2:20" ht="33" customHeight="1" thickTop="1" thickBot="1" x14ac:dyDescent="0.3">
      <c r="B68" s="132" t="s">
        <v>39</v>
      </c>
      <c r="C68" s="132"/>
      <c r="D68" s="132"/>
      <c r="E68" s="132"/>
      <c r="F68" s="132"/>
      <c r="G68" s="133"/>
      <c r="H68" s="134">
        <f>SUM(G7:G65)</f>
        <v>148817</v>
      </c>
      <c r="I68" s="135">
        <f>SUM(J7:J65)</f>
        <v>0</v>
      </c>
      <c r="J68" s="136"/>
      <c r="K68" s="137"/>
    </row>
    <row r="69" spans="2:20" ht="14.25" customHeight="1" thickTop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</sheetData>
  <sheetProtection algorithmName="SHA-512" hashValue="PtrqNXBoV4lnOUWc2Ecq03MQwNDyQ0G0KAqDbfoS5xczEJ6ARmVrLAbD7XORRNpOlYllkJiQ4rjU8n1a5frthA==" saltValue="cPw+A6kIe1z9KG3y3gAIaw==" spinCount="100000" sheet="1" objects="1" scenarios="1"/>
  <mergeCells count="39">
    <mergeCell ref="B68:F68"/>
    <mergeCell ref="I68:K68"/>
    <mergeCell ref="B1:D1"/>
    <mergeCell ref="B67:F67"/>
    <mergeCell ref="I67:K67"/>
    <mergeCell ref="I2:J2"/>
    <mergeCell ref="I3:R3"/>
    <mergeCell ref="P7:P28"/>
    <mergeCell ref="M7:M28"/>
    <mergeCell ref="N7:N28"/>
    <mergeCell ref="O7:O28"/>
    <mergeCell ref="L7:L28"/>
    <mergeCell ref="L29:L32"/>
    <mergeCell ref="M29:M32"/>
    <mergeCell ref="Q29:Q32"/>
    <mergeCell ref="R29:R32"/>
    <mergeCell ref="S7:S28"/>
    <mergeCell ref="R7:R28"/>
    <mergeCell ref="Q7:Q28"/>
    <mergeCell ref="S29:S32"/>
    <mergeCell ref="L33:L44"/>
    <mergeCell ref="M33:M44"/>
    <mergeCell ref="N33:N44"/>
    <mergeCell ref="O33:O44"/>
    <mergeCell ref="P33:P44"/>
    <mergeCell ref="Q33:Q44"/>
    <mergeCell ref="R33:R44"/>
    <mergeCell ref="S33:S44"/>
    <mergeCell ref="N29:N32"/>
    <mergeCell ref="O29:O32"/>
    <mergeCell ref="P29:P32"/>
    <mergeCell ref="R45:R65"/>
    <mergeCell ref="S45:S65"/>
    <mergeCell ref="Q45:Q65"/>
    <mergeCell ref="P45:P65"/>
    <mergeCell ref="O45:O65"/>
    <mergeCell ref="N45:N65"/>
    <mergeCell ref="M45:M65"/>
    <mergeCell ref="L45:L65"/>
  </mergeCells>
  <conditionalFormatting sqref="B7:B65 D7:D65">
    <cfRule type="containsBlanks" dxfId="6" priority="45">
      <formula>LEN(TRIM(B7))=0</formula>
    </cfRule>
  </conditionalFormatting>
  <conditionalFormatting sqref="B7:B65">
    <cfRule type="cellIs" dxfId="5" priority="39" operator="greaterThanOrEqual">
      <formula>1</formula>
    </cfRule>
  </conditionalFormatting>
  <conditionalFormatting sqref="I7:I65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5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5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2023-11-22T09:48:08Z</cp:lastPrinted>
  <dcterms:created xsi:type="dcterms:W3CDTF">2014-03-05T12:43:32Z</dcterms:created>
  <dcterms:modified xsi:type="dcterms:W3CDTF">2023-11-22T13:58:16Z</dcterms:modified>
</cp:coreProperties>
</file>